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93\wa1\19. 能力實驗室\2022年能力試驗\2022其他\jun-KPI影片、文章\暫\參考資料\"/>
    </mc:Choice>
  </mc:AlternateContent>
  <xr:revisionPtr revIDLastSave="0" documentId="13_ncr:1_{F0F4FAAD-CF56-4C8C-A1AB-E9E79D143F1E}" xr6:coauthVersionLast="45" xr6:coauthVersionMax="45" xr10:uidLastSave="{00000000-0000-0000-0000-000000000000}"/>
  <bookViews>
    <workbookView xWindow="-120" yWindow="-120" windowWidth="29040" windowHeight="15840" xr2:uid="{5046380B-40DC-4C88-9EC3-22AFED113325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G11" i="1"/>
  <c r="H11" i="1" s="1"/>
  <c r="G10" i="1"/>
  <c r="H10" i="1" s="1"/>
  <c r="G5" i="1" l="1"/>
  <c r="H16" i="1"/>
  <c r="I16" i="1" s="1"/>
  <c r="H15" i="1"/>
  <c r="I15" i="1" s="1"/>
</calcChain>
</file>

<file path=xl/sharedStrings.xml><?xml version="1.0" encoding="utf-8"?>
<sst xmlns="http://schemas.openxmlformats.org/spreadsheetml/2006/main" count="33" uniqueCount="18">
  <si>
    <t>加購物件 Z score 計算輔助工具</t>
    <phoneticPr fontId="1" type="noConversion"/>
  </si>
  <si>
    <t>物件編號</t>
    <phoneticPr fontId="1" type="noConversion"/>
  </si>
  <si>
    <t>分析項目</t>
    <phoneticPr fontId="1" type="noConversion"/>
  </si>
  <si>
    <t>物件測試值</t>
    <phoneticPr fontId="1" type="noConversion"/>
  </si>
  <si>
    <t>指定值</t>
    <phoneticPr fontId="1" type="noConversion"/>
  </si>
  <si>
    <t>能力評定標準差</t>
    <phoneticPr fontId="1" type="noConversion"/>
  </si>
  <si>
    <t>Z score</t>
    <phoneticPr fontId="1" type="noConversion"/>
  </si>
  <si>
    <t>化學</t>
    <phoneticPr fontId="1" type="noConversion"/>
  </si>
  <si>
    <t>範例</t>
    <phoneticPr fontId="1" type="noConversion"/>
  </si>
  <si>
    <t>咖啡因</t>
    <phoneticPr fontId="1" type="noConversion"/>
  </si>
  <si>
    <t>單位</t>
    <phoneticPr fontId="1" type="noConversion"/>
  </si>
  <si>
    <t>mg/100mL</t>
    <phoneticPr fontId="1" type="noConversion"/>
  </si>
  <si>
    <t>微生物</t>
    <phoneticPr fontId="1" type="noConversion"/>
  </si>
  <si>
    <r>
      <t>測試值log</t>
    </r>
    <r>
      <rPr>
        <sz val="6"/>
        <color theme="1"/>
        <rFont val="微軟正黑體"/>
        <family val="2"/>
        <charset val="136"/>
      </rPr>
      <t>10</t>
    </r>
    <phoneticPr fontId="1" type="noConversion"/>
  </si>
  <si>
    <t>說明</t>
    <phoneticPr fontId="1" type="noConversion"/>
  </si>
  <si>
    <t>請務必依照標題輸入對應數值，輸入完畢即可獲得 Z score 數值</t>
    <phoneticPr fontId="1" type="noConversion"/>
  </si>
  <si>
    <t>可依需求選擇填入對應資訊</t>
    <phoneticPr fontId="1" type="noConversion"/>
  </si>
  <si>
    <t>能力評定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</si>
</sst>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1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一般" xfId="0" builtinId="0"/>
  </cellStyles>
  <dxfs count="16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1045-0B35-48B5-BAD6-5C39D70F6739}">
  <dimension ref="A1:L21"/>
  <sheetViews>
    <sheetView tabSelected="1" zoomScale="115" zoomScaleNormal="115" workbookViewId="0">
      <selection activeCell="B10" sqref="B10"/>
    </sheetView>
  </sheetViews>
  <sheetFormatPr defaultColWidth="0" defaultRowHeight="15.75" zeroHeight="1" x14ac:dyDescent="0.25"/>
  <cols>
    <col min="1" max="1" width="1.875" style="1" customWidth="1"/>
    <col min="2" max="2" width="10" style="1" customWidth="1"/>
    <col min="3" max="3" width="12.25" style="1" customWidth="1"/>
    <col min="4" max="4" width="13.25" style="1" customWidth="1"/>
    <col min="5" max="5" width="12.375" style="1" customWidth="1"/>
    <col min="6" max="6" width="16.75" style="1" customWidth="1"/>
    <col min="7" max="7" width="16.875" style="1" customWidth="1"/>
    <col min="8" max="9" width="10.75" style="1" customWidth="1"/>
    <col min="10" max="10" width="2" style="1" customWidth="1"/>
    <col min="11" max="11" width="13.625" style="1" customWidth="1"/>
    <col min="12" max="12" width="1.75" style="1" customWidth="1"/>
    <col min="13" max="16384" width="9" style="1" hidden="1"/>
  </cols>
  <sheetData>
    <row r="1" spans="2:11" ht="26.25" x14ac:dyDescent="0.2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x14ac:dyDescent="0.25"/>
    <row r="3" spans="2:11" x14ac:dyDescent="0.25">
      <c r="B3" s="1" t="s">
        <v>8</v>
      </c>
    </row>
    <row r="4" spans="2:1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/>
      <c r="I4" s="3"/>
      <c r="J4" s="3"/>
      <c r="K4" s="3" t="s">
        <v>10</v>
      </c>
    </row>
    <row r="5" spans="2:11" ht="28.5" customHeight="1" x14ac:dyDescent="0.25">
      <c r="B5" s="2">
        <v>999</v>
      </c>
      <c r="C5" s="4" t="s">
        <v>9</v>
      </c>
      <c r="D5" s="2">
        <v>48.375</v>
      </c>
      <c r="E5" s="2">
        <v>45.338999999999999</v>
      </c>
      <c r="F5" s="2">
        <v>2.843</v>
      </c>
      <c r="G5" s="5">
        <f>(D5-E5)/F5</f>
        <v>1.0678860358775946</v>
      </c>
      <c r="H5" s="3"/>
      <c r="I5" s="3"/>
      <c r="J5" s="3"/>
      <c r="K5" s="3" t="s">
        <v>11</v>
      </c>
    </row>
    <row r="6" spans="2:11" x14ac:dyDescent="0.25"/>
    <row r="7" spans="2:11" x14ac:dyDescent="0.25"/>
    <row r="8" spans="2:11" x14ac:dyDescent="0.25">
      <c r="B8" s="1" t="s">
        <v>7</v>
      </c>
    </row>
    <row r="9" spans="2:11" x14ac:dyDescent="0.25"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13" t="s">
        <v>17</v>
      </c>
      <c r="I9" s="14"/>
      <c r="J9" s="3"/>
      <c r="K9" s="2" t="s">
        <v>10</v>
      </c>
    </row>
    <row r="10" spans="2:11" ht="23.25" customHeight="1" x14ac:dyDescent="0.25">
      <c r="B10" s="8"/>
      <c r="C10" s="9"/>
      <c r="D10" s="8"/>
      <c r="E10" s="8"/>
      <c r="F10" s="8"/>
      <c r="G10" s="11" t="str">
        <f>IF(D10="","",(D10-E10)/F10)</f>
        <v/>
      </c>
      <c r="H10" s="13" t="str">
        <f>IF(G10="","",IF(ABS(G10)&lt;=2,"滿意",IF(ABS(G10)&gt;=3,"不滿意","應注意")))</f>
        <v/>
      </c>
      <c r="I10" s="14"/>
      <c r="J10" s="3"/>
      <c r="K10" s="8"/>
    </row>
    <row r="11" spans="2:11" ht="23.25" customHeight="1" x14ac:dyDescent="0.25">
      <c r="B11" s="8"/>
      <c r="C11" s="9"/>
      <c r="D11" s="8"/>
      <c r="E11" s="8"/>
      <c r="F11" s="8"/>
      <c r="G11" s="11" t="str">
        <f>IF(D11="","",(D11-E11)/F11)</f>
        <v/>
      </c>
      <c r="H11" s="13" t="str">
        <f>IF(G11="","",IF(ABS(G11)&lt;=2,"滿意",IF(ABS(G11)&gt;=3,"不滿意","應注意")))</f>
        <v/>
      </c>
      <c r="I11" s="14"/>
      <c r="J11" s="3"/>
      <c r="K11" s="8"/>
    </row>
    <row r="12" spans="2:11" x14ac:dyDescent="0.25"/>
    <row r="13" spans="2:11" x14ac:dyDescent="0.25">
      <c r="B13" s="1" t="s">
        <v>12</v>
      </c>
    </row>
    <row r="14" spans="2:11" x14ac:dyDescent="0.25">
      <c r="B14" s="2" t="s">
        <v>1</v>
      </c>
      <c r="C14" s="2" t="s">
        <v>2</v>
      </c>
      <c r="D14" s="2" t="s">
        <v>3</v>
      </c>
      <c r="E14" s="2" t="s">
        <v>13</v>
      </c>
      <c r="F14" s="2" t="s">
        <v>4</v>
      </c>
      <c r="G14" s="2" t="s">
        <v>5</v>
      </c>
      <c r="H14" s="2" t="s">
        <v>6</v>
      </c>
      <c r="I14" s="13" t="s">
        <v>17</v>
      </c>
      <c r="J14" s="6"/>
      <c r="K14" s="2" t="s">
        <v>10</v>
      </c>
    </row>
    <row r="15" spans="2:11" ht="23.25" customHeight="1" x14ac:dyDescent="0.25">
      <c r="B15" s="8"/>
      <c r="C15" s="9"/>
      <c r="D15" s="10"/>
      <c r="E15" s="11" t="str">
        <f>IF(D15="","",LOG10(D15))</f>
        <v/>
      </c>
      <c r="F15" s="8"/>
      <c r="G15" s="8"/>
      <c r="H15" s="5" t="str">
        <f>IF(D15="","",(E15-F15)/G15)</f>
        <v/>
      </c>
      <c r="I15" s="13" t="str">
        <f>IF(H15="","",IF(ABS(H15)&lt;=2,"滿意",IF(ABS(H15)&gt;=3,"不滿意","應注意")))</f>
        <v/>
      </c>
      <c r="J15" s="7"/>
      <c r="K15" s="8"/>
    </row>
    <row r="16" spans="2:11" ht="23.25" customHeight="1" x14ac:dyDescent="0.25">
      <c r="B16" s="8"/>
      <c r="C16" s="9"/>
      <c r="D16" s="10"/>
      <c r="E16" s="11" t="str">
        <f>IF(D16="","",LOG10(D16))</f>
        <v/>
      </c>
      <c r="F16" s="8"/>
      <c r="G16" s="8"/>
      <c r="H16" s="5" t="str">
        <f>IF(D16="","",(E16-F16)/G16)</f>
        <v/>
      </c>
      <c r="I16" s="13" t="str">
        <f>IF(H16="","",IF(ABS(H16)&lt;=2,"滿意",IF(ABS(H16)&gt;=3,"不滿意","應注意")))</f>
        <v/>
      </c>
      <c r="J16" s="7"/>
      <c r="K16" s="8"/>
    </row>
    <row r="17" spans="2:3" x14ac:dyDescent="0.25"/>
    <row r="18" spans="2:3" x14ac:dyDescent="0.25">
      <c r="B18" s="1" t="s">
        <v>14</v>
      </c>
    </row>
    <row r="19" spans="2:3" x14ac:dyDescent="0.25">
      <c r="B19" s="12"/>
      <c r="C19" s="1" t="s">
        <v>15</v>
      </c>
    </row>
    <row r="20" spans="2:3" x14ac:dyDescent="0.25">
      <c r="B20" s="12"/>
      <c r="C20" s="1" t="s">
        <v>16</v>
      </c>
    </row>
    <row r="21" spans="2:3" x14ac:dyDescent="0.25"/>
  </sheetData>
  <sheetProtection algorithmName="SHA-512" hashValue="niTfjrvGeEqOFze43XJ6t3z5dwcmBfpexWLTOUt7Mz37dTjl90OgBvVvNU9f5Ch8xggR/LX6ifKJAl/h1IMVWQ==" saltValue="i27lf04WiW+ydfsG5oqnVA==" spinCount="100000" sheet="1" formatColumns="0" formatRows="0" selectLockedCells="1"/>
  <protectedRanges>
    <protectedRange algorithmName="SHA-512" hashValue="MQk8Ju/UCUZ+tWBLwK6OIfBJ79a97ABhN9oB72gQNA8k93WZSZ4sGM3IR57OVm7R/MLWGcjLlv/+ySbi5rikWg==" saltValue="Zg7zPRySKtntEjODGzNQMQ==" spinCount="100000" sqref="B1:K9 B12:K14 G10:J11 H15:J16 E15:E16" name="範圍1"/>
  </protectedRanges>
  <mergeCells count="1">
    <mergeCell ref="B1:K1"/>
  </mergeCells>
  <phoneticPr fontId="1" type="noConversion"/>
  <conditionalFormatting sqref="D10:F10 D15 F15:G15">
    <cfRule type="containsBlanks" dxfId="15" priority="22">
      <formula>LEN(TRIM(D10))=0</formula>
    </cfRule>
  </conditionalFormatting>
  <conditionalFormatting sqref="B10:C10">
    <cfRule type="containsBlanks" dxfId="14" priority="21">
      <formula>LEN(TRIM(B10))=0</formula>
    </cfRule>
  </conditionalFormatting>
  <conditionalFormatting sqref="K10">
    <cfRule type="containsBlanks" dxfId="13" priority="20">
      <formula>LEN(TRIM(K10))=0</formula>
    </cfRule>
  </conditionalFormatting>
  <conditionalFormatting sqref="B15">
    <cfRule type="containsBlanks" dxfId="12" priority="18">
      <formula>LEN(TRIM(B15))=0</formula>
    </cfRule>
  </conditionalFormatting>
  <conditionalFormatting sqref="C15">
    <cfRule type="containsBlanks" dxfId="11" priority="16">
      <formula>LEN(TRIM(C15))=0</formula>
    </cfRule>
  </conditionalFormatting>
  <conditionalFormatting sqref="B11:C11">
    <cfRule type="containsBlanks" dxfId="10" priority="14">
      <formula>LEN(TRIM(B11))=0</formula>
    </cfRule>
  </conditionalFormatting>
  <conditionalFormatting sqref="K11">
    <cfRule type="containsBlanks" dxfId="9" priority="13">
      <formula>LEN(TRIM(K11))=0</formula>
    </cfRule>
  </conditionalFormatting>
  <conditionalFormatting sqref="B16">
    <cfRule type="containsBlanks" dxfId="8" priority="11">
      <formula>LEN(TRIM(B16))=0</formula>
    </cfRule>
  </conditionalFormatting>
  <conditionalFormatting sqref="C16">
    <cfRule type="containsBlanks" dxfId="7" priority="9">
      <formula>LEN(TRIM(C16))=0</formula>
    </cfRule>
  </conditionalFormatting>
  <conditionalFormatting sqref="K15">
    <cfRule type="containsBlanks" dxfId="6" priority="8">
      <formula>LEN(TRIM(K15))=0</formula>
    </cfRule>
  </conditionalFormatting>
  <conditionalFormatting sqref="K16">
    <cfRule type="containsBlanks" dxfId="5" priority="7">
      <formula>LEN(TRIM(K16))=0</formula>
    </cfRule>
  </conditionalFormatting>
  <conditionalFormatting sqref="F16:G16">
    <cfRule type="containsBlanks" dxfId="4" priority="5">
      <formula>LEN(TRIM(F16))=0</formula>
    </cfRule>
  </conditionalFormatting>
  <conditionalFormatting sqref="D11:F11">
    <cfRule type="containsBlanks" dxfId="3" priority="4">
      <formula>LEN(TRIM(D11))=0</formula>
    </cfRule>
  </conditionalFormatting>
  <conditionalFormatting sqref="B19">
    <cfRule type="containsBlanks" dxfId="2" priority="3">
      <formula>LEN(TRIM(B19))=0</formula>
    </cfRule>
  </conditionalFormatting>
  <conditionalFormatting sqref="B20">
    <cfRule type="containsBlanks" dxfId="1" priority="2">
      <formula>LEN(TRIM(B20))=0</formula>
    </cfRule>
  </conditionalFormatting>
  <conditionalFormatting sqref="D16">
    <cfRule type="containsBlanks" dxfId="0" priority="1">
      <formula>LEN(TRIM(D16))=0</formula>
    </cfRule>
  </conditionalFormatting>
  <dataValidations count="1">
    <dataValidation type="decimal" errorStyle="information" allowBlank="1" showInputMessage="1" showErrorMessage="1" errorTitle="輸入錯誤" error="請輸入 &gt;0 之數值，否則無法計算log10數據" sqref="D15:D16" xr:uid="{2DFB719B-D159-43EB-A3CF-010F36C598B9}">
      <formula1>0.001</formula1>
      <formula2>1E+30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Vivian.huang</dc:creator>
  <cp:lastModifiedBy>Vivian.huang</cp:lastModifiedBy>
  <dcterms:created xsi:type="dcterms:W3CDTF">2022-11-03T06:43:02Z</dcterms:created>
  <dcterms:modified xsi:type="dcterms:W3CDTF">2022-11-03T08:15:36Z</dcterms:modified>
</cp:coreProperties>
</file>